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1355" windowHeight="8595" activeTab="1"/>
  </bookViews>
  <sheets>
    <sheet name="2020" sheetId="1" r:id="rId1"/>
    <sheet name="2021-2022" sheetId="2" r:id="rId2"/>
    <sheet name="2020-2022" sheetId="3" r:id="rId3"/>
    <sheet name="Лист1" sheetId="4" r:id="rId4"/>
  </sheets>
  <definedNames>
    <definedName name="_xlnm.Print_Titles" localSheetId="0">'2020'!$4:$4</definedName>
    <definedName name="_xlnm.Print_Titles" localSheetId="2">'2020-2022'!$5:$5</definedName>
    <definedName name="_xlnm.Print_Titles" localSheetId="1">'2021-2022'!$5:$5</definedName>
  </definedNames>
  <calcPr fullCalcOnLoad="1"/>
</workbook>
</file>

<file path=xl/sharedStrings.xml><?xml version="1.0" encoding="utf-8"?>
<sst xmlns="http://schemas.openxmlformats.org/spreadsheetml/2006/main" count="56" uniqueCount="34">
  <si>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</si>
  <si>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</si>
  <si>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</si>
  <si>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</si>
  <si>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</si>
  <si>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</si>
  <si>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</si>
  <si>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</si>
  <si>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</si>
  <si>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</si>
  <si>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</si>
  <si>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</si>
  <si>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</si>
  <si>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</si>
  <si>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2022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</si>
  <si>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</si>
  <si>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и окружного бюджетов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</si>
  <si>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 бюджета)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</si>
  <si>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2022 годы»</t>
  </si>
  <si>
    <t xml:space="preserve">Иные межбюджетные трансферты передаваемые по соглашениям за счет средств  ПТЭК </t>
  </si>
  <si>
    <t>Иные межбюджетные трансферты на организацию экологических трудовых отрядов Муниципальная программа «Культура Ханты-Мансийского района на 2019-2021 годы»</t>
  </si>
  <si>
    <t xml:space="preserve"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бюджетирования. Муниципальная программа «Развитие и модернизация жилищно-коммунального комплекса и повышение энергетической эффективности в Ханты-Мансийском районе  на 2019 – 2024 годы» </t>
  </si>
  <si>
    <t>Иные межбюджетные трансферты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</si>
  <si>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обеспечение мероприятий, связанных с профилактикой и устранением последствий распространения новой короновирусной инфекции (COVID-19)</t>
  </si>
  <si>
    <t>Иные межбюджетные трансферты на обеспечение расходов , связанных с повышением оплаты труда работников муниципальных учреждений культуры и дополнительного образования</t>
  </si>
  <si>
    <t>Субвенция на организацию мероприятий при осуществлении деятельности по обращению с животными без владельцев за счет средств бюджета автономного округа Муниципальная программа "Развитие агропромышленного комплекса и традиционной хозяйственной деятельности коренных и малочисленных народов Севера Ханты-Мансийского района на 2019-2022 годы"</t>
  </si>
  <si>
    <t>Иные межбюджетные трансферты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 Ханты-Мансийского района Муниципальная программа "Развитие агропромышленного комплекса и традиционной хозяйственной деятельности коренных и малочисленных народов Севера Ханты-Мансийского района на 2019-2022 годы"</t>
  </si>
  <si>
    <t>Иные межбюджетные трансферты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</si>
  <si>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Иные межбюджетные трансферты предусмотренные на реализацию мероприятий по содействию трудоустройству граждан в рамках муниципальной программы "Содействие занятости населения Ханты-Мансийского района на 2019-2021 годы"</t>
  </si>
  <si>
    <t>Иные межбюджетные трансферты на реализацию наказов избирателей депутатам Думы Ханты-Мансийского  округа – Югры (за счет средств бюджета автономного округа)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</si>
  <si>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местного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</si>
  <si>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 год (с изменениями на 03.11.2020)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</si>
  <si>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2021-2022 год (с изменениями на 03.11.2020)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</si>
  <si>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2020 - 2022 годы (с изменениями на 03.11.2020)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</si>
</sst>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1" t="s">
        <v>31</v>
      </c>
      <c r="B2" s="31"/>
      <c r="C2" s="31"/>
      <c r="D2" s="31"/>
      <c r="E2" s="31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10</v>
      </c>
      <c r="B5" s="15">
        <f>C5+D5+E5</f>
        <v>68182.2</v>
      </c>
      <c r="C5" s="13"/>
      <c r="D5" s="14"/>
      <c r="E5" s="27">
        <f>65978.5+2203.7</f>
        <v>68182.2</v>
      </c>
    </row>
    <row r="6" spans="1:5" ht="18.75">
      <c r="A6" s="22" t="s">
        <v>5</v>
      </c>
      <c r="B6" s="15">
        <f>C6+D6+E6</f>
        <v>68182.2</v>
      </c>
      <c r="C6" s="13"/>
      <c r="D6" s="12"/>
      <c r="E6" s="27">
        <f>E5</f>
        <v>68182.2</v>
      </c>
    </row>
    <row r="7" spans="1:5" ht="16.5">
      <c r="A7" s="28" t="s">
        <v>13</v>
      </c>
      <c r="B7" s="29"/>
      <c r="C7" s="29"/>
      <c r="D7" s="29"/>
      <c r="E7" s="30"/>
    </row>
    <row r="8" spans="1:5" ht="49.5" customHeight="1">
      <c r="A8" s="21" t="s">
        <v>11</v>
      </c>
      <c r="B8" s="15">
        <f>C8+D8+E8</f>
        <v>525.1</v>
      </c>
      <c r="C8" s="15">
        <f>438+87.1</f>
        <v>525.1</v>
      </c>
      <c r="D8" s="10"/>
      <c r="E8" s="10"/>
    </row>
    <row r="9" spans="1:5" ht="147.75" customHeight="1">
      <c r="A9" s="21" t="s">
        <v>16</v>
      </c>
      <c r="B9" s="15">
        <f>C9+D9+E9</f>
        <v>151.1</v>
      </c>
      <c r="C9" s="15">
        <v>86.1</v>
      </c>
      <c r="D9" s="26">
        <v>65</v>
      </c>
      <c r="E9" s="10"/>
    </row>
    <row r="10" spans="1:5" ht="102" customHeight="1">
      <c r="A10" s="21" t="s">
        <v>15</v>
      </c>
      <c r="B10" s="15">
        <f>C10+D10+E10</f>
        <v>6.1</v>
      </c>
      <c r="C10" s="15"/>
      <c r="D10" s="26">
        <v>6.1</v>
      </c>
      <c r="E10" s="10"/>
    </row>
    <row r="11" spans="1:5" ht="102" customHeight="1">
      <c r="A11" s="21" t="s">
        <v>25</v>
      </c>
      <c r="B11" s="15">
        <f>D11</f>
        <v>20.4</v>
      </c>
      <c r="C11" s="15"/>
      <c r="D11" s="26">
        <f>20.4</f>
        <v>20.4</v>
      </c>
      <c r="E11" s="10"/>
    </row>
    <row r="12" spans="1:5" ht="18.75">
      <c r="A12" s="22" t="s">
        <v>5</v>
      </c>
      <c r="B12" s="15">
        <f>SUM(B8:B11)</f>
        <v>702.7</v>
      </c>
      <c r="C12" s="15">
        <f>SUM(C8:C10)</f>
        <v>611.2</v>
      </c>
      <c r="D12" s="27">
        <f>SUM(D8:D11)</f>
        <v>91.5</v>
      </c>
      <c r="E12" s="15">
        <f>SUM(E8:E10)</f>
        <v>0</v>
      </c>
    </row>
    <row r="13" spans="1:5" ht="16.5">
      <c r="A13" s="28" t="s">
        <v>7</v>
      </c>
      <c r="B13" s="29"/>
      <c r="C13" s="29"/>
      <c r="D13" s="29"/>
      <c r="E13" s="30"/>
    </row>
    <row r="14" spans="1:5" ht="102" customHeight="1">
      <c r="A14" s="21" t="s">
        <v>14</v>
      </c>
      <c r="B14" s="12">
        <f aca="true" t="shared" si="0" ref="B14:B27">C14+D14+E14</f>
        <v>17.6</v>
      </c>
      <c r="C14" s="13"/>
      <c r="D14" s="27">
        <v>17.6</v>
      </c>
      <c r="E14" s="16"/>
    </row>
    <row r="15" spans="1:5" ht="71.25" customHeight="1">
      <c r="A15" s="23" t="s">
        <v>17</v>
      </c>
      <c r="B15" s="12">
        <f t="shared" si="0"/>
        <v>1755</v>
      </c>
      <c r="C15" s="13">
        <v>1755</v>
      </c>
      <c r="D15" s="27"/>
      <c r="E15" s="16"/>
    </row>
    <row r="16" spans="1:5" ht="71.25" customHeight="1">
      <c r="A16" s="23" t="s">
        <v>12</v>
      </c>
      <c r="B16" s="12">
        <f t="shared" si="0"/>
        <v>2745</v>
      </c>
      <c r="C16" s="13"/>
      <c r="D16" s="27">
        <v>2745</v>
      </c>
      <c r="E16" s="16"/>
    </row>
    <row r="17" spans="1:5" ht="115.5">
      <c r="A17" s="23" t="s">
        <v>21</v>
      </c>
      <c r="B17" s="12">
        <f t="shared" si="0"/>
        <v>4591.700000000001</v>
      </c>
      <c r="C17" s="13"/>
      <c r="D17" s="27"/>
      <c r="E17" s="16">
        <f>5659.3-1067.6</f>
        <v>4591.700000000001</v>
      </c>
    </row>
    <row r="18" spans="1:5" ht="75" customHeight="1">
      <c r="A18" s="23" t="s">
        <v>23</v>
      </c>
      <c r="B18" s="12">
        <f>E18</f>
        <v>162.7</v>
      </c>
      <c r="C18" s="13"/>
      <c r="D18" s="27"/>
      <c r="E18" s="16">
        <v>162.7</v>
      </c>
    </row>
    <row r="19" spans="1:5" ht="75" customHeight="1">
      <c r="A19" s="23" t="s">
        <v>24</v>
      </c>
      <c r="B19" s="12">
        <f>E19</f>
        <v>1484.7</v>
      </c>
      <c r="C19" s="13"/>
      <c r="D19" s="27"/>
      <c r="E19" s="16">
        <v>1484.7</v>
      </c>
    </row>
    <row r="20" spans="1:5" ht="66">
      <c r="A20" s="23" t="s">
        <v>18</v>
      </c>
      <c r="B20" s="12">
        <f t="shared" si="0"/>
        <v>50</v>
      </c>
      <c r="C20" s="13"/>
      <c r="D20" s="12"/>
      <c r="E20" s="16">
        <v>50</v>
      </c>
    </row>
    <row r="21" spans="1:5" ht="33">
      <c r="A21" s="23" t="s">
        <v>19</v>
      </c>
      <c r="B21" s="25">
        <f t="shared" si="0"/>
        <v>5167</v>
      </c>
      <c r="C21" s="13"/>
      <c r="D21" s="12"/>
      <c r="E21" s="16">
        <v>5167</v>
      </c>
    </row>
    <row r="22" spans="1:5" ht="49.5">
      <c r="A22" s="23" t="s">
        <v>20</v>
      </c>
      <c r="B22" s="25">
        <f t="shared" si="0"/>
        <v>238.7</v>
      </c>
      <c r="C22" s="13"/>
      <c r="D22" s="12"/>
      <c r="E22" s="16">
        <v>238.7</v>
      </c>
    </row>
    <row r="23" spans="1:5" ht="49.5">
      <c r="A23" s="23" t="s">
        <v>29</v>
      </c>
      <c r="B23" s="25">
        <f t="shared" si="0"/>
        <v>300</v>
      </c>
      <c r="C23" s="13"/>
      <c r="D23" s="12">
        <v>300</v>
      </c>
      <c r="E23" s="16"/>
    </row>
    <row r="24" spans="1:5" ht="49.5">
      <c r="A24" s="23" t="s">
        <v>22</v>
      </c>
      <c r="B24" s="25">
        <f t="shared" si="0"/>
        <v>500</v>
      </c>
      <c r="C24" s="13"/>
      <c r="D24" s="12"/>
      <c r="E24" s="16">
        <v>500</v>
      </c>
    </row>
    <row r="25" spans="1:5" ht="132">
      <c r="A25" s="23" t="s">
        <v>26</v>
      </c>
      <c r="B25" s="25">
        <f t="shared" si="0"/>
        <v>233.1</v>
      </c>
      <c r="C25" s="13"/>
      <c r="D25" s="12"/>
      <c r="E25" s="16">
        <v>233.1</v>
      </c>
    </row>
    <row r="26" spans="1:5" ht="66">
      <c r="A26" s="23" t="s">
        <v>27</v>
      </c>
      <c r="B26" s="25">
        <f t="shared" si="0"/>
        <v>7891.4</v>
      </c>
      <c r="C26" s="13"/>
      <c r="D26" s="12"/>
      <c r="E26" s="16">
        <f>3945.7+3945.7</f>
        <v>7891.4</v>
      </c>
    </row>
    <row r="27" spans="1:5" ht="84.75" customHeight="1">
      <c r="A27" s="23" t="s">
        <v>28</v>
      </c>
      <c r="B27" s="25">
        <f t="shared" si="0"/>
        <v>536.2</v>
      </c>
      <c r="C27" s="13"/>
      <c r="D27" s="12">
        <f>390.9+145.3</f>
        <v>536.2</v>
      </c>
      <c r="E27" s="16"/>
    </row>
    <row r="28" spans="1:5" ht="132">
      <c r="A28" s="23" t="s">
        <v>30</v>
      </c>
      <c r="B28" s="25">
        <f>E28</f>
        <v>794.1</v>
      </c>
      <c r="C28" s="13"/>
      <c r="D28" s="12"/>
      <c r="E28" s="16">
        <v>794.1</v>
      </c>
    </row>
    <row r="29" spans="1:5" ht="18.75">
      <c r="A29" s="22" t="s">
        <v>5</v>
      </c>
      <c r="B29" s="12">
        <f>SUM(B14:B28)</f>
        <v>26467.2</v>
      </c>
      <c r="C29" s="12">
        <f>SUM(C14:C22)</f>
        <v>1755</v>
      </c>
      <c r="D29" s="17">
        <f>SUM(D14:D27)</f>
        <v>3598.8</v>
      </c>
      <c r="E29" s="12">
        <f>SUM(E14:E28)</f>
        <v>21113.4</v>
      </c>
    </row>
    <row r="30" spans="1:5" ht="18.75">
      <c r="A30" s="21" t="s">
        <v>2</v>
      </c>
      <c r="B30" s="12">
        <f>B6+B12+B29</f>
        <v>95352.09999999999</v>
      </c>
      <c r="C30" s="12">
        <f>C6+C12+C29</f>
        <v>2366.2</v>
      </c>
      <c r="D30" s="12">
        <f>D6+D12+D29</f>
        <v>3690.3</v>
      </c>
      <c r="E30" s="12">
        <f>E6+E12+E29</f>
        <v>89295.6</v>
      </c>
    </row>
    <row r="31" spans="1:5" ht="12.75">
      <c r="A31" s="24"/>
      <c r="B31" s="1"/>
      <c r="C31" s="1"/>
      <c r="D31" s="1"/>
      <c r="E31" s="1"/>
    </row>
    <row r="32" ht="18.75">
      <c r="A32" s="4"/>
    </row>
  </sheetData>
  <sheetProtection/>
  <mergeCells count="3">
    <mergeCell ref="A13:E13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31" t="s">
        <v>32</v>
      </c>
      <c r="B3" s="31"/>
      <c r="C3" s="31"/>
    </row>
    <row r="4" spans="1:3" ht="18.75">
      <c r="A4" s="4"/>
      <c r="B4" s="8"/>
      <c r="C4" s="18" t="s">
        <v>0</v>
      </c>
    </row>
    <row r="5" spans="1:3" ht="21" customHeight="1">
      <c r="A5" s="5" t="s">
        <v>1</v>
      </c>
      <c r="B5" s="9">
        <v>2021</v>
      </c>
      <c r="C5" s="5">
        <v>2022</v>
      </c>
    </row>
    <row r="6" spans="1:3" ht="38.25" customHeight="1">
      <c r="A6" s="21" t="s">
        <v>10</v>
      </c>
      <c r="B6" s="15">
        <v>65763.1</v>
      </c>
      <c r="C6" s="15">
        <v>65577</v>
      </c>
    </row>
    <row r="7" spans="1:3" ht="18.75">
      <c r="A7" s="22" t="s">
        <v>5</v>
      </c>
      <c r="B7" s="15">
        <f>B6</f>
        <v>65763.1</v>
      </c>
      <c r="C7" s="15">
        <f>C6</f>
        <v>65577</v>
      </c>
    </row>
    <row r="8" spans="1:3" ht="16.5">
      <c r="A8" s="28" t="s">
        <v>13</v>
      </c>
      <c r="B8" s="29"/>
      <c r="C8" s="30"/>
    </row>
    <row r="9" spans="1:3" ht="33.75" customHeight="1">
      <c r="A9" s="21" t="s">
        <v>11</v>
      </c>
      <c r="B9" s="15">
        <v>442.1</v>
      </c>
      <c r="C9" s="15">
        <v>455.2</v>
      </c>
    </row>
    <row r="10" spans="1:3" ht="104.25" customHeight="1">
      <c r="A10" s="21" t="s">
        <v>16</v>
      </c>
      <c r="B10" s="15">
        <v>151.1</v>
      </c>
      <c r="C10" s="15">
        <v>151.1</v>
      </c>
    </row>
    <row r="11" spans="1:3" ht="71.25" customHeight="1">
      <c r="A11" s="21" t="s">
        <v>15</v>
      </c>
      <c r="B11" s="15">
        <v>6.1</v>
      </c>
      <c r="C11" s="15">
        <v>6.1</v>
      </c>
    </row>
    <row r="12" spans="1:3" ht="18.75">
      <c r="A12" s="22" t="s">
        <v>5</v>
      </c>
      <c r="B12" s="15">
        <f>SUM(B9:B11)</f>
        <v>599.3000000000001</v>
      </c>
      <c r="C12" s="15">
        <f>SUM(C9:C11)</f>
        <v>612.4</v>
      </c>
    </row>
    <row r="13" spans="1:3" ht="16.5">
      <c r="A13" s="28" t="s">
        <v>7</v>
      </c>
      <c r="B13" s="29"/>
      <c r="C13" s="30"/>
    </row>
    <row r="14" spans="1:3" ht="68.25" customHeight="1">
      <c r="A14" s="21" t="s">
        <v>14</v>
      </c>
      <c r="B14" s="12">
        <v>17.6</v>
      </c>
      <c r="C14" s="12">
        <v>17.6</v>
      </c>
    </row>
    <row r="15" spans="1:3" ht="68.25" customHeight="1">
      <c r="A15" s="23" t="s">
        <v>17</v>
      </c>
      <c r="B15" s="12">
        <v>1221.7</v>
      </c>
      <c r="C15" s="16"/>
    </row>
    <row r="16" spans="1:3" ht="68.25" customHeight="1">
      <c r="A16" s="23" t="s">
        <v>12</v>
      </c>
      <c r="B16" s="12">
        <v>1911.3</v>
      </c>
      <c r="C16" s="16"/>
    </row>
    <row r="17" spans="1:3" ht="54" customHeight="1">
      <c r="A17" s="23" t="s">
        <v>18</v>
      </c>
      <c r="B17" s="12">
        <v>50</v>
      </c>
      <c r="C17" s="16">
        <v>50</v>
      </c>
    </row>
    <row r="18" spans="1:3" ht="53.25" customHeight="1" hidden="1">
      <c r="A18" s="23" t="s">
        <v>9</v>
      </c>
      <c r="B18" s="12"/>
      <c r="C18" s="16"/>
    </row>
    <row r="19" spans="1:3" ht="18.75">
      <c r="A19" s="22" t="s">
        <v>5</v>
      </c>
      <c r="B19" s="12">
        <f>SUM(B14:B18)</f>
        <v>3200.6</v>
      </c>
      <c r="C19" s="12">
        <f>SUM(C14:C18)</f>
        <v>67.6</v>
      </c>
    </row>
    <row r="20" spans="1:3" ht="18.75">
      <c r="A20" s="21" t="s">
        <v>2</v>
      </c>
      <c r="B20" s="12">
        <f>B7+B12+B19</f>
        <v>69563.00000000001</v>
      </c>
      <c r="C20" s="12">
        <f>C7+C12+C19</f>
        <v>66257</v>
      </c>
    </row>
    <row r="21" spans="1:3" ht="12.75">
      <c r="A21" s="24"/>
      <c r="B21" s="1"/>
      <c r="C21" s="1"/>
    </row>
    <row r="22" ht="18.75">
      <c r="A22" s="4"/>
    </row>
  </sheetData>
  <sheetProtection/>
  <mergeCells count="3"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1" t="s">
        <v>33</v>
      </c>
      <c r="B3" s="31"/>
      <c r="C3" s="31"/>
      <c r="D3" s="31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2020</v>
      </c>
      <c r="C5" s="5">
        <v>2021</v>
      </c>
      <c r="D5" s="5">
        <v>2022</v>
      </c>
    </row>
    <row r="6" spans="1:4" ht="54" customHeight="1">
      <c r="A6" s="11" t="s">
        <v>8</v>
      </c>
      <c r="B6" s="20">
        <f>42+1660.6+794.1</f>
        <v>2496.7</v>
      </c>
      <c r="C6" s="16">
        <v>0</v>
      </c>
      <c r="D6" s="16">
        <v>0</v>
      </c>
    </row>
    <row r="7" spans="1:4" ht="18.75">
      <c r="A7" s="6" t="s">
        <v>5</v>
      </c>
      <c r="B7" s="20">
        <f>SUM(B6:B6)</f>
        <v>2496.7</v>
      </c>
      <c r="C7" s="17">
        <f>SUM(C6:C6)</f>
        <v>0</v>
      </c>
      <c r="D7" s="17">
        <f>SUM(D6:D6)</f>
        <v>0</v>
      </c>
    </row>
    <row r="8" spans="1:4" ht="18.75" customHeight="1">
      <c r="A8" s="19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2020-12-09T06:06:58Z</dcterms:modified>
  <cp:category/>
  <cp:version/>
  <cp:contentType/>
  <cp:contentStatus/>
</cp:coreProperties>
</file>